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cion\Desktop\CP-GORETY\ZOO-AÑOS\2022\Cuenta Pública cuarto trimestr\FORMATOS LLENOS\"/>
    </mc:Choice>
  </mc:AlternateContent>
  <bookViews>
    <workbookView xWindow="0" yWindow="0" windowWidth="28800" windowHeight="12435"/>
  </bookViews>
  <sheets>
    <sheet name="EAI" sheetId="4" r:id="rId1"/>
  </sheets>
  <definedNames>
    <definedName name="_xlnm._FilterDatabase" localSheetId="0" hidden="1">EAI!#REF!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4" l="1"/>
  <c r="G37" i="4"/>
  <c r="G38" i="4"/>
  <c r="C37" i="4"/>
  <c r="C38" i="4"/>
  <c r="G21" i="4"/>
  <c r="G29" i="4"/>
  <c r="C11" i="4"/>
  <c r="G14" i="4"/>
  <c r="C13" i="4"/>
  <c r="F38" i="4" l="1"/>
  <c r="F37" i="4" s="1"/>
  <c r="E38" i="4"/>
  <c r="E37" i="4" s="1"/>
  <c r="F21" i="4" l="1"/>
  <c r="F29" i="4"/>
  <c r="E29" i="4"/>
  <c r="E21" i="4" s="1"/>
  <c r="F34" i="4"/>
  <c r="E34" i="4"/>
  <c r="E31" i="4" s="1"/>
  <c r="C34" i="4"/>
  <c r="C31" i="4" s="1"/>
  <c r="C29" i="4"/>
  <c r="C21" i="4" s="1"/>
  <c r="D11" i="4"/>
  <c r="G11" i="4" s="1"/>
  <c r="D34" i="4" l="1"/>
  <c r="D31" i="4" s="1"/>
  <c r="F16" i="4"/>
  <c r="E16" i="4"/>
  <c r="C40" i="4"/>
  <c r="B40" i="4"/>
  <c r="F31" i="4" l="1"/>
  <c r="F40" i="4" s="1"/>
  <c r="E40" i="4"/>
  <c r="B21" i="4"/>
  <c r="D37" i="4"/>
  <c r="D38" i="4"/>
  <c r="D29" i="4"/>
  <c r="D21" i="4" s="1"/>
  <c r="C16" i="4"/>
  <c r="B16" i="4"/>
  <c r="D14" i="4"/>
  <c r="D13" i="4"/>
  <c r="G12" i="4"/>
  <c r="D40" i="4" l="1"/>
  <c r="D16" i="4"/>
  <c r="G13" i="4"/>
  <c r="G16" i="4" s="1"/>
  <c r="G40" i="4"/>
</calcChain>
</file>

<file path=xl/sharedStrings.xml><?xml version="1.0" encoding="utf-8"?>
<sst xmlns="http://schemas.openxmlformats.org/spreadsheetml/2006/main" count="167" uniqueCount="44">
  <si>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</si>
  <si>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</si>
  <si>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</si>
  <si>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</si>
  <si>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</si>
  <si>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</si>
  <si>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</si>
  <si>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</si>
  <si>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</si>
  <si>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</si>
  <si>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</si>
  <si>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</si>
  <si>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</si>
  <si>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</si>
  <si>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</si>
  <si>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</si>
  <si>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</si>
  <si>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</si>
  <si>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</si>
  <si>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</si>
  <si>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</si>
  <si>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</si>
  <si>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</si>
  <si>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</si>
  <si>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</si>
  <si>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</si>
  <si>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</si>
  <si>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</si>
  <si>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</si>
  <si>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</si>
  <si>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</si>
  <si>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</si>
  <si>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</si>
  <si>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</si>
  <si>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Ingresos de los Entes Públicos de los Poderes Legislativo y Judicial, de los Órganos Autónomos y del Sector Paraestatal o Paramunicipal, así como de las Empresas Productivas del Estado</t>
  </si>
  <si>
    <t xml:space="preserve">             0.00</t>
  </si>
  <si>
    <t xml:space="preserve"> </t>
  </si>
  <si>
    <t>PATRONATO DEL PARQUE ZOOLÓGICO DE LEÓN
Estado Analítico de Ingresos
Del 01 de Enero Al 31 de diciembre 2022</t>
  </si>
  <si>
    <t>AUTORIZA</t>
  </si>
  <si>
    <t>GENERA</t>
  </si>
  <si>
    <t>DIRECTORA ADMINISTRATIVA</t>
  </si>
  <si>
    <t>GERENCIA DE CONTABILIDAD Y PRESUPUESTO</t>
  </si>
  <si>
    <t>C.P. XOCHITL MARÍA HERNÁNDEZ MACÍAS</t>
  </si>
  <si>
    <t>C. P.  MARÍA GORETI LÓPEZ BUENO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</si>
</sst>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4" fontId="3" fillId="0" borderId="9" xfId="8" applyNumberFormat="1" applyFont="1" applyFill="1" applyBorder="1" applyAlignment="1" applyProtection="1">
      <alignment horizontal="right" vertical="top"/>
      <protection locked="0"/>
    </xf>
    <xf numFmtId="4" fontId="3" fillId="0" borderId="11" xfId="8" applyNumberFormat="1" applyFont="1" applyFill="1" applyBorder="1" applyAlignment="1" applyProtection="1">
      <alignment horizontal="right" vertical="top"/>
      <protection locked="0"/>
    </xf>
    <xf numFmtId="4" fontId="6" fillId="0" borderId="11" xfId="8" applyNumberFormat="1" applyFont="1" applyBorder="1" applyAlignment="1" applyProtection="1">
      <alignment vertical="top"/>
      <protection locked="0"/>
    </xf>
    <xf numFmtId="4" fontId="0" fillId="0" borderId="0" xfId="8" applyNumberFormat="1" applyFont="1" applyAlignment="1" applyProtection="1">
      <alignment vertical="top"/>
      <protection locked="0"/>
    </xf>
    <xf numFmtId="0" fontId="11" fillId="0" borderId="0" xfId="9" applyFont="1" applyAlignment="1">
      <alignment horizontal="left"/>
    </xf>
    <xf numFmtId="4" fontId="3" fillId="0" borderId="0" xfId="8" applyNumberFormat="1" applyFont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horizontal="center" vertical="top"/>
      <protection locked="0"/>
    </xf>
    <xf numFmtId="4" fontId="3" fillId="0" borderId="11" xfId="8" applyNumberFormat="1" applyFont="1" applyBorder="1" applyAlignment="1" applyProtection="1">
      <alignment horizontal="center" vertical="top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  <xf numFmtId="0" fontId="8" fillId="0" borderId="0" xfId="9" applyFont="1" applyBorder="1" applyAlignment="1" applyProtection="1">
      <alignment vertical="top" wrapText="1"/>
      <protection locked="0"/>
    </xf>
    <xf numFmtId="0" fontId="8" fillId="0" borderId="0" xfId="9" applyFont="1" applyAlignment="1" applyProtection="1">
      <alignment horizontal="center" vertical="top" wrapText="1"/>
      <protection locked="0"/>
    </xf>
    <xf numFmtId="0" fontId="8" fillId="0" borderId="0" xfId="9" applyFont="1" applyAlignment="1" applyProtection="1">
      <alignment vertical="top" wrapText="1"/>
      <protection locked="0"/>
    </xf>
    <xf numFmtId="0" fontId="6" fillId="0" borderId="0" xfId="0" applyFont="1"/>
    <xf numFmtId="0" fontId="7" fillId="0" borderId="0" xfId="9" applyFont="1" applyAlignment="1" applyProtection="1">
      <alignment vertical="top" wrapText="1"/>
      <protection locked="0"/>
    </xf>
    <xf numFmtId="4" fontId="7" fillId="0" borderId="0" xfId="9" applyNumberFormat="1" applyFont="1" applyAlignment="1" applyProtection="1">
      <alignment vertical="top"/>
      <protection locked="0"/>
    </xf>
    <xf numFmtId="0" fontId="7" fillId="0" borderId="0" xfId="9" applyFont="1" applyAlignment="1" applyProtection="1">
      <alignment horizontal="center" vertical="top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showGridLines="0" tabSelected="1" topLeftCell="A7" zoomScaleNormal="100" workbookViewId="0">
      <selection activeCell="F44" sqref="F44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9" width="12.6640625" style="2" bestFit="1" customWidth="1"/>
    <col min="10" max="10" width="12.33203125" style="2" bestFit="1" customWidth="1"/>
    <col min="11" max="16384" width="12" style="2"/>
  </cols>
  <sheetData>
    <row r="1" spans="1:10" ht="33.6" customHeight="1" x14ac:dyDescent="0.2">
      <c r="A1" s="46" t="s">
        <v>37</v>
      </c>
      <c r="B1" s="47"/>
      <c r="C1" s="47"/>
      <c r="D1" s="47"/>
      <c r="E1" s="47"/>
      <c r="F1" s="47"/>
      <c r="G1" s="48"/>
    </row>
    <row r="2" spans="1:10" s="3" customFormat="1" x14ac:dyDescent="0.2">
      <c r="A2" s="30"/>
      <c r="B2" s="51" t="s">
        <v>0</v>
      </c>
      <c r="C2" s="52"/>
      <c r="D2" s="52"/>
      <c r="E2" s="52"/>
      <c r="F2" s="53"/>
      <c r="G2" s="49" t="s">
        <v>7</v>
      </c>
    </row>
    <row r="3" spans="1:10" s="1" customFormat="1" ht="24.95" customHeight="1" x14ac:dyDescent="0.2">
      <c r="A3" s="31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0"/>
    </row>
    <row r="4" spans="1:10" s="1" customFormat="1" x14ac:dyDescent="0.2">
      <c r="A4" s="32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10" x14ac:dyDescent="0.2">
      <c r="A5" s="33" t="s">
        <v>14</v>
      </c>
      <c r="B5" s="38" t="s">
        <v>35</v>
      </c>
      <c r="C5" s="38" t="s">
        <v>35</v>
      </c>
      <c r="D5" s="38" t="s">
        <v>35</v>
      </c>
      <c r="E5" s="38" t="s">
        <v>35</v>
      </c>
      <c r="F5" s="38" t="s">
        <v>35</v>
      </c>
      <c r="G5" s="38" t="s">
        <v>35</v>
      </c>
    </row>
    <row r="6" spans="1:10" x14ac:dyDescent="0.2">
      <c r="A6" s="34" t="s">
        <v>15</v>
      </c>
      <c r="B6" s="39" t="s">
        <v>35</v>
      </c>
      <c r="C6" s="39" t="s">
        <v>35</v>
      </c>
      <c r="D6" s="39" t="s">
        <v>35</v>
      </c>
      <c r="E6" s="39" t="s">
        <v>35</v>
      </c>
      <c r="F6" s="39" t="s">
        <v>35</v>
      </c>
      <c r="G6" s="39" t="s">
        <v>35</v>
      </c>
    </row>
    <row r="7" spans="1:10" x14ac:dyDescent="0.2">
      <c r="A7" s="33" t="s">
        <v>16</v>
      </c>
      <c r="B7" s="39" t="s">
        <v>35</v>
      </c>
      <c r="C7" s="39" t="s">
        <v>35</v>
      </c>
      <c r="D7" s="39" t="s">
        <v>35</v>
      </c>
      <c r="E7" s="39" t="s">
        <v>35</v>
      </c>
      <c r="F7" s="39" t="s">
        <v>35</v>
      </c>
      <c r="G7" s="39" t="s">
        <v>35</v>
      </c>
    </row>
    <row r="8" spans="1:10" x14ac:dyDescent="0.2">
      <c r="A8" s="33" t="s">
        <v>17</v>
      </c>
      <c r="B8" s="39" t="s">
        <v>35</v>
      </c>
      <c r="C8" s="39" t="s">
        <v>35</v>
      </c>
      <c r="D8" s="39" t="s">
        <v>35</v>
      </c>
      <c r="E8" s="39" t="s">
        <v>35</v>
      </c>
      <c r="F8" s="39" t="s">
        <v>35</v>
      </c>
      <c r="G8" s="39" t="s">
        <v>35</v>
      </c>
    </row>
    <row r="9" spans="1:10" x14ac:dyDescent="0.2">
      <c r="A9" s="33" t="s">
        <v>18</v>
      </c>
      <c r="B9" s="39" t="s">
        <v>35</v>
      </c>
      <c r="C9" s="39" t="s">
        <v>35</v>
      </c>
      <c r="D9" s="39" t="s">
        <v>35</v>
      </c>
      <c r="E9" s="39" t="s">
        <v>35</v>
      </c>
      <c r="F9" s="39" t="s">
        <v>35</v>
      </c>
      <c r="G9" s="39" t="s">
        <v>35</v>
      </c>
    </row>
    <row r="10" spans="1:10" x14ac:dyDescent="0.2">
      <c r="A10" s="34" t="s">
        <v>19</v>
      </c>
      <c r="B10" s="39" t="s">
        <v>35</v>
      </c>
      <c r="C10" s="39" t="s">
        <v>35</v>
      </c>
      <c r="D10" s="39" t="s">
        <v>35</v>
      </c>
      <c r="E10" s="39" t="s">
        <v>35</v>
      </c>
      <c r="F10" s="39" t="s">
        <v>35</v>
      </c>
      <c r="G10" s="39" t="s">
        <v>35</v>
      </c>
    </row>
    <row r="11" spans="1:10" x14ac:dyDescent="0.2">
      <c r="A11" s="33" t="s">
        <v>20</v>
      </c>
      <c r="B11" s="14">
        <v>78608033.578088924</v>
      </c>
      <c r="C11" s="14">
        <f>-16864237.54+1092294.54</f>
        <v>-15771943</v>
      </c>
      <c r="D11" s="39">
        <f>+B11+C11</f>
        <v>62836090.578088924</v>
      </c>
      <c r="E11" s="39">
        <v>60505406.880000003</v>
      </c>
      <c r="F11" s="39">
        <v>60505406.880000003</v>
      </c>
      <c r="G11" s="14">
        <f>+D11-F11</f>
        <v>2330683.6980889216</v>
      </c>
      <c r="I11" s="43"/>
    </row>
    <row r="12" spans="1:10" ht="22.5" x14ac:dyDescent="0.2">
      <c r="A12" s="33" t="s">
        <v>21</v>
      </c>
      <c r="B12" s="14" t="s">
        <v>35</v>
      </c>
      <c r="C12" s="14">
        <v>0</v>
      </c>
      <c r="D12" s="39" t="s">
        <v>35</v>
      </c>
      <c r="E12" s="39" t="s">
        <v>35</v>
      </c>
      <c r="F12" s="39" t="s">
        <v>35</v>
      </c>
      <c r="G12" s="14">
        <f t="shared" ref="G12" si="0">+F12-B12</f>
        <v>0</v>
      </c>
    </row>
    <row r="13" spans="1:10" ht="22.5" x14ac:dyDescent="0.2">
      <c r="A13" s="33" t="s">
        <v>22</v>
      </c>
      <c r="B13" s="14">
        <v>15724168.419999998</v>
      </c>
      <c r="C13" s="14">
        <f>6599662.04+7705.46</f>
        <v>6607367.5</v>
      </c>
      <c r="D13" s="39">
        <f>+B13+C13</f>
        <v>22331535.919999998</v>
      </c>
      <c r="E13" s="39">
        <v>22331535.920000002</v>
      </c>
      <c r="F13" s="39">
        <v>22331535.920000002</v>
      </c>
      <c r="G13" s="14">
        <f>+D13-F13</f>
        <v>0</v>
      </c>
    </row>
    <row r="14" spans="1:10" x14ac:dyDescent="0.2">
      <c r="A14" s="33" t="s">
        <v>23</v>
      </c>
      <c r="B14" s="14">
        <v>78000</v>
      </c>
      <c r="C14" s="14">
        <v>-54409.09</v>
      </c>
      <c r="D14" s="39">
        <f>+B14+C14</f>
        <v>23590.910000000003</v>
      </c>
      <c r="E14" s="39">
        <v>23311.27</v>
      </c>
      <c r="F14" s="39">
        <v>23311.27</v>
      </c>
      <c r="G14" s="14">
        <f>+D14-F14</f>
        <v>279.64000000000306</v>
      </c>
      <c r="J14" s="43"/>
    </row>
    <row r="15" spans="1:10" x14ac:dyDescent="0.2">
      <c r="B15" s="11"/>
      <c r="C15" s="11"/>
      <c r="D15" s="11"/>
      <c r="E15" s="39"/>
      <c r="F15" s="11"/>
      <c r="G15" s="11"/>
    </row>
    <row r="16" spans="1:10" x14ac:dyDescent="0.2">
      <c r="A16" s="9" t="s">
        <v>24</v>
      </c>
      <c r="B16" s="15">
        <f>SUM(B10:B14)</f>
        <v>94410201.998088926</v>
      </c>
      <c r="C16" s="15">
        <f>SUM(C10:C14)</f>
        <v>-9218984.5899999999</v>
      </c>
      <c r="D16" s="15">
        <f>SUM(D10:D14)</f>
        <v>85191217.408088923</v>
      </c>
      <c r="E16" s="15">
        <f>+E14+E13+E11</f>
        <v>82860254.070000008</v>
      </c>
      <c r="F16" s="15">
        <f>+F14+F13+F11</f>
        <v>82860254.070000008</v>
      </c>
      <c r="G16" s="15">
        <f>+G14+G13+G11</f>
        <v>2330963.3380889217</v>
      </c>
      <c r="J16" s="43"/>
    </row>
    <row r="17" spans="1:7" x14ac:dyDescent="0.2">
      <c r="A17" s="20"/>
      <c r="B17" s="21"/>
      <c r="C17" s="21"/>
      <c r="D17" s="24"/>
      <c r="E17" s="22" t="s">
        <v>25</v>
      </c>
      <c r="F17" s="25"/>
      <c r="G17" s="19"/>
    </row>
    <row r="18" spans="1:7" ht="10.5" customHeight="1" x14ac:dyDescent="0.2">
      <c r="A18" s="28"/>
      <c r="B18" s="51" t="s">
        <v>0</v>
      </c>
      <c r="C18" s="52"/>
      <c r="D18" s="52"/>
      <c r="E18" s="52"/>
      <c r="F18" s="53"/>
      <c r="G18" s="49" t="s">
        <v>7</v>
      </c>
    </row>
    <row r="19" spans="1:7" ht="22.5" x14ac:dyDescent="0.2">
      <c r="A19" s="35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50"/>
    </row>
    <row r="20" spans="1:7" x14ac:dyDescent="0.2">
      <c r="A20" s="29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6" t="s">
        <v>27</v>
      </c>
      <c r="B21" s="16">
        <f>+B29</f>
        <v>15724168.419999998</v>
      </c>
      <c r="C21" s="16">
        <f>+C29</f>
        <v>6607367.5</v>
      </c>
      <c r="D21" s="16">
        <f>+D29</f>
        <v>22331535.919999998</v>
      </c>
      <c r="E21" s="16">
        <f>+E29</f>
        <v>22331535.920000002</v>
      </c>
      <c r="F21" s="16">
        <f>+F29</f>
        <v>22331535.920000002</v>
      </c>
      <c r="G21" s="45">
        <f>+D21-F21</f>
        <v>0</v>
      </c>
    </row>
    <row r="22" spans="1:7" x14ac:dyDescent="0.2">
      <c r="A22" s="36" t="s">
        <v>14</v>
      </c>
      <c r="B22" s="17" t="s">
        <v>35</v>
      </c>
      <c r="C22" s="17" t="s">
        <v>35</v>
      </c>
      <c r="D22" s="17" t="s">
        <v>35</v>
      </c>
      <c r="E22" s="17" t="s">
        <v>35</v>
      </c>
      <c r="F22" s="17" t="s">
        <v>35</v>
      </c>
      <c r="G22" s="17" t="s">
        <v>35</v>
      </c>
    </row>
    <row r="23" spans="1:7" x14ac:dyDescent="0.2">
      <c r="A23" s="36" t="s">
        <v>15</v>
      </c>
      <c r="B23" s="17" t="s">
        <v>35</v>
      </c>
      <c r="C23" s="17" t="s">
        <v>35</v>
      </c>
      <c r="D23" s="17" t="s">
        <v>35</v>
      </c>
      <c r="E23" s="17" t="s">
        <v>35</v>
      </c>
      <c r="F23" s="17" t="s">
        <v>35</v>
      </c>
      <c r="G23" s="17" t="s">
        <v>35</v>
      </c>
    </row>
    <row r="24" spans="1:7" x14ac:dyDescent="0.2">
      <c r="A24" s="36" t="s">
        <v>16</v>
      </c>
      <c r="B24" s="17" t="s">
        <v>35</v>
      </c>
      <c r="C24" s="17" t="s">
        <v>35</v>
      </c>
      <c r="D24" s="17" t="s">
        <v>35</v>
      </c>
      <c r="E24" s="17" t="s">
        <v>35</v>
      </c>
      <c r="F24" s="17" t="s">
        <v>35</v>
      </c>
      <c r="G24" s="17" t="s">
        <v>35</v>
      </c>
    </row>
    <row r="25" spans="1:7" x14ac:dyDescent="0.2">
      <c r="A25" s="36" t="s">
        <v>17</v>
      </c>
      <c r="B25" s="17" t="s">
        <v>35</v>
      </c>
      <c r="C25" s="17" t="s">
        <v>35</v>
      </c>
      <c r="D25" s="17" t="s">
        <v>35</v>
      </c>
      <c r="E25" s="17" t="s">
        <v>35</v>
      </c>
      <c r="F25" s="17" t="s">
        <v>35</v>
      </c>
      <c r="G25" s="17" t="s">
        <v>35</v>
      </c>
    </row>
    <row r="26" spans="1:7" x14ac:dyDescent="0.2">
      <c r="A26" s="36" t="s">
        <v>28</v>
      </c>
      <c r="B26" s="17" t="s">
        <v>35</v>
      </c>
      <c r="C26" s="17" t="s">
        <v>35</v>
      </c>
      <c r="D26" s="17" t="s">
        <v>35</v>
      </c>
      <c r="E26" s="17" t="s">
        <v>35</v>
      </c>
      <c r="F26" s="17" t="s">
        <v>35</v>
      </c>
      <c r="G26" s="17" t="s">
        <v>35</v>
      </c>
    </row>
    <row r="27" spans="1:7" x14ac:dyDescent="0.2">
      <c r="A27" s="36" t="s">
        <v>29</v>
      </c>
      <c r="B27" s="17" t="s">
        <v>35</v>
      </c>
      <c r="C27" s="17" t="s">
        <v>35</v>
      </c>
      <c r="D27" s="17" t="s">
        <v>35</v>
      </c>
      <c r="E27" s="17" t="s">
        <v>35</v>
      </c>
      <c r="F27" s="17" t="s">
        <v>35</v>
      </c>
      <c r="G27" s="17" t="s">
        <v>35</v>
      </c>
    </row>
    <row r="28" spans="1:7" ht="22.5" x14ac:dyDescent="0.2">
      <c r="A28" s="36" t="s">
        <v>30</v>
      </c>
      <c r="B28" s="17" t="s">
        <v>35</v>
      </c>
      <c r="C28" s="17" t="s">
        <v>35</v>
      </c>
      <c r="D28" s="17" t="s">
        <v>35</v>
      </c>
      <c r="E28" s="17" t="s">
        <v>35</v>
      </c>
      <c r="F28" s="17" t="s">
        <v>35</v>
      </c>
      <c r="G28" s="17" t="s">
        <v>35</v>
      </c>
    </row>
    <row r="29" spans="1:7" ht="22.5" x14ac:dyDescent="0.2">
      <c r="A29" s="36" t="s">
        <v>22</v>
      </c>
      <c r="B29" s="14">
        <v>15724168.419999998</v>
      </c>
      <c r="C29" s="17">
        <f>+C13</f>
        <v>6607367.5</v>
      </c>
      <c r="D29" s="39">
        <f>+B29+C29</f>
        <v>22331535.919999998</v>
      </c>
      <c r="E29" s="17">
        <f>+E13</f>
        <v>22331535.920000002</v>
      </c>
      <c r="F29" s="17">
        <f>+F13</f>
        <v>22331535.920000002</v>
      </c>
      <c r="G29" s="44">
        <f>+D29-F29</f>
        <v>0</v>
      </c>
    </row>
    <row r="30" spans="1:7" x14ac:dyDescent="0.2">
      <c r="A30" s="36"/>
      <c r="B30" s="17"/>
      <c r="C30" s="17"/>
      <c r="D30" s="17"/>
      <c r="E30" s="17"/>
      <c r="F30" s="17"/>
      <c r="G30" s="17"/>
    </row>
    <row r="31" spans="1:7" ht="33.75" x14ac:dyDescent="0.2">
      <c r="A31" s="37" t="s">
        <v>34</v>
      </c>
      <c r="B31" s="18">
        <v>78608033.578088924</v>
      </c>
      <c r="C31" s="18">
        <f>+C34</f>
        <v>-15771943</v>
      </c>
      <c r="D31" s="18">
        <f>+D34</f>
        <v>62836090.578088924</v>
      </c>
      <c r="E31" s="18">
        <f>+E34</f>
        <v>60505406.880000003</v>
      </c>
      <c r="F31" s="18">
        <f>+F34</f>
        <v>60505406.880000003</v>
      </c>
      <c r="G31" s="44">
        <f>+D31-F31</f>
        <v>2330683.6980889216</v>
      </c>
    </row>
    <row r="32" spans="1:7" x14ac:dyDescent="0.2">
      <c r="A32" s="36" t="s">
        <v>15</v>
      </c>
      <c r="B32" s="17" t="s">
        <v>35</v>
      </c>
      <c r="C32" s="17" t="s">
        <v>35</v>
      </c>
      <c r="D32" s="17" t="s">
        <v>35</v>
      </c>
      <c r="E32" s="17" t="s">
        <v>35</v>
      </c>
      <c r="F32" s="17" t="s">
        <v>35</v>
      </c>
      <c r="G32" s="17" t="s">
        <v>35</v>
      </c>
    </row>
    <row r="33" spans="1:8" x14ac:dyDescent="0.2">
      <c r="A33" s="36" t="s">
        <v>31</v>
      </c>
      <c r="B33" s="17" t="s">
        <v>35</v>
      </c>
      <c r="C33" s="17" t="s">
        <v>35</v>
      </c>
      <c r="D33" s="17" t="s">
        <v>35</v>
      </c>
      <c r="E33" s="17" t="s">
        <v>35</v>
      </c>
      <c r="F33" s="17" t="s">
        <v>35</v>
      </c>
      <c r="G33" s="17" t="s">
        <v>35</v>
      </c>
      <c r="H33" s="41" t="s">
        <v>36</v>
      </c>
    </row>
    <row r="34" spans="1:8" ht="22.5" x14ac:dyDescent="0.2">
      <c r="A34" s="36" t="s">
        <v>32</v>
      </c>
      <c r="B34" s="17">
        <v>78608033.578088924</v>
      </c>
      <c r="C34" s="17">
        <f>+C11</f>
        <v>-15771943</v>
      </c>
      <c r="D34" s="17">
        <f>+B34+C34</f>
        <v>62836090.578088924</v>
      </c>
      <c r="E34" s="39">
        <f>+E11</f>
        <v>60505406.880000003</v>
      </c>
      <c r="F34" s="39">
        <f>+F11</f>
        <v>60505406.880000003</v>
      </c>
      <c r="G34" s="45">
        <v>0</v>
      </c>
    </row>
    <row r="35" spans="1:8" ht="22.5" x14ac:dyDescent="0.2">
      <c r="A35" s="36" t="s">
        <v>22</v>
      </c>
      <c r="B35" s="17" t="s">
        <v>35</v>
      </c>
      <c r="C35" s="17" t="s">
        <v>35</v>
      </c>
      <c r="D35" s="17" t="s">
        <v>35</v>
      </c>
      <c r="E35" s="17" t="s">
        <v>35</v>
      </c>
      <c r="F35" s="17" t="s">
        <v>35</v>
      </c>
      <c r="G35" s="17" t="s">
        <v>35</v>
      </c>
    </row>
    <row r="36" spans="1:8" x14ac:dyDescent="0.2">
      <c r="A36" s="12"/>
      <c r="B36" s="17"/>
      <c r="C36" s="17"/>
      <c r="D36" s="17"/>
      <c r="E36" s="17"/>
      <c r="F36" s="17"/>
      <c r="G36" s="17"/>
    </row>
    <row r="37" spans="1:8" x14ac:dyDescent="0.2">
      <c r="A37" s="27" t="s">
        <v>33</v>
      </c>
      <c r="B37" s="40">
        <v>78000</v>
      </c>
      <c r="C37" s="18">
        <f>+C38</f>
        <v>-54409.09</v>
      </c>
      <c r="D37" s="18">
        <f>+D38</f>
        <v>23590.910000000003</v>
      </c>
      <c r="E37" s="18">
        <f>+E38</f>
        <v>23311.27</v>
      </c>
      <c r="F37" s="18">
        <f>+F38</f>
        <v>23311.27</v>
      </c>
      <c r="G37" s="44">
        <f>+D37-F37</f>
        <v>279.64000000000306</v>
      </c>
    </row>
    <row r="38" spans="1:8" x14ac:dyDescent="0.2">
      <c r="A38" s="36" t="s">
        <v>23</v>
      </c>
      <c r="B38" s="14">
        <v>78000</v>
      </c>
      <c r="C38" s="17">
        <f>+C14</f>
        <v>-54409.09</v>
      </c>
      <c r="D38" s="39">
        <f>+B38+C38</f>
        <v>23590.910000000003</v>
      </c>
      <c r="E38" s="17">
        <f>+E14</f>
        <v>23311.27</v>
      </c>
      <c r="F38" s="17">
        <f>+F14</f>
        <v>23311.27</v>
      </c>
      <c r="G38" s="44">
        <f>+D38-F38</f>
        <v>279.64000000000306</v>
      </c>
    </row>
    <row r="39" spans="1:8" x14ac:dyDescent="0.2">
      <c r="A39" s="36"/>
      <c r="B39" s="18"/>
      <c r="C39" s="18"/>
      <c r="D39" s="18"/>
      <c r="E39" s="18"/>
      <c r="F39" s="18"/>
      <c r="G39" s="18"/>
    </row>
    <row r="40" spans="1:8" x14ac:dyDescent="0.2">
      <c r="A40" s="13" t="s">
        <v>24</v>
      </c>
      <c r="B40" s="15">
        <f>+B37+B31+B21</f>
        <v>94410201.998088926</v>
      </c>
      <c r="C40" s="15">
        <f>+C37+C31+C21</f>
        <v>-9218984.5899999999</v>
      </c>
      <c r="D40" s="15">
        <f>+D37+D31+D21</f>
        <v>85191217.408088923</v>
      </c>
      <c r="E40" s="15">
        <f>+E37+E31+E21</f>
        <v>82860254.070000008</v>
      </c>
      <c r="F40" s="15">
        <f>+F37+F31+F21</f>
        <v>82860254.070000008</v>
      </c>
      <c r="G40" s="10">
        <f>+G21+G31+G37</f>
        <v>2330963.3380889217</v>
      </c>
    </row>
    <row r="41" spans="1:8" x14ac:dyDescent="0.2">
      <c r="A41" s="20"/>
      <c r="B41" s="21"/>
      <c r="C41" s="21"/>
      <c r="D41" s="21"/>
      <c r="E41" s="22" t="s">
        <v>25</v>
      </c>
      <c r="F41" s="23"/>
      <c r="G41" s="19"/>
    </row>
    <row r="43" spans="1:8" x14ac:dyDescent="0.2">
      <c r="A43"/>
    </row>
    <row r="44" spans="1:8" ht="12.75" x14ac:dyDescent="0.2">
      <c r="A44" s="42"/>
    </row>
    <row r="45" spans="1:8" x14ac:dyDescent="0.2">
      <c r="A45"/>
    </row>
    <row r="46" spans="1:8" x14ac:dyDescent="0.2">
      <c r="A46" s="54" t="s">
        <v>38</v>
      </c>
      <c r="B46" s="55" t="s">
        <v>39</v>
      </c>
      <c r="C46" s="55"/>
      <c r="D46" s="56" t="s">
        <v>36</v>
      </c>
    </row>
    <row r="47" spans="1:8" x14ac:dyDescent="0.2">
      <c r="A47" s="57"/>
      <c r="B47" s="58"/>
      <c r="C47" s="59"/>
      <c r="D47" s="58"/>
    </row>
    <row r="48" spans="1:8" x14ac:dyDescent="0.2">
      <c r="A48" s="57"/>
      <c r="B48" s="58"/>
      <c r="C48" s="59"/>
      <c r="D48" s="58"/>
    </row>
    <row r="49" spans="1:4" x14ac:dyDescent="0.2">
      <c r="A49" s="58" t="s">
        <v>40</v>
      </c>
      <c r="B49" s="60" t="s">
        <v>41</v>
      </c>
      <c r="C49" s="60"/>
      <c r="D49" s="60"/>
    </row>
    <row r="50" spans="1:4" x14ac:dyDescent="0.2">
      <c r="A50" s="58" t="s">
        <v>42</v>
      </c>
      <c r="B50" s="60" t="s">
        <v>43</v>
      </c>
      <c r="C50" s="60"/>
      <c r="D50" s="60"/>
    </row>
  </sheetData>
  <sheetProtection formatCells="0" formatColumns="0" formatRows="0" insertRows="0" autoFilter="0"/>
  <mergeCells count="8">
    <mergeCell ref="B46:C46"/>
    <mergeCell ref="B49:D49"/>
    <mergeCell ref="B50:D50"/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scale="79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2" ma:contentTypeDescription="Crear nuevo documento." ma:contentTypeScope="" ma:versionID="77746f52bd2e4b12c5554e6dbbd8e7a8">
  <xsd:schema xmlns:xsd="http://www.w3.org/2001/XMLSchema" xmlns:xs="http://www.w3.org/2001/XMLSchema" xmlns:p="http://schemas.microsoft.com/office/2006/metadata/properties" xmlns:ns2="e1e11683-3f47-48b4-913f-1ce6cfe10f09" targetNamespace="http://schemas.microsoft.com/office/2006/metadata/properties" ma:root="true" ma:fieldsID="2f2ac859af838baadb645826b81d3d74" ns2:_="">
    <xsd:import namespace="e1e11683-3f47-48b4-913f-1ce6cfe10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683-3f47-48b4-913f-1ce6cfe10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e1e11683-3f47-48b4-913f-1ce6cfe10f09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4885DCF-EA1C-46CB-8D98-A9E3463B54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Administracion</cp:lastModifiedBy>
  <cp:revision/>
  <cp:lastPrinted>2023-01-23T18:24:26Z</cp:lastPrinted>
  <dcterms:created xsi:type="dcterms:W3CDTF">2012-12-11T20:48:19Z</dcterms:created>
  <dcterms:modified xsi:type="dcterms:W3CDTF">2023-01-23T18:43:41Z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